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6"/>
  </bookViews>
  <sheets>
    <sheet name="1" sheetId="1" r:id="rId1"/>
    <sheet name="2" sheetId="2" r:id="rId2"/>
    <sheet name="3" sheetId="3" r:id="rId3"/>
    <sheet name="4" sheetId="4" r:id="rId4"/>
    <sheet name="5" sheetId="13" r:id="rId5"/>
    <sheet name="6" sheetId="14" r:id="rId6"/>
    <sheet name="7" sheetId="7" r:id="rId7"/>
    <sheet name="8" sheetId="8" r:id="rId8"/>
    <sheet name="9" sheetId="9" r:id="rId9"/>
    <sheet name="10" sheetId="11" r:id="rId10"/>
    <sheet name="11" sheetId="12" r:id="rId11"/>
  </sheets>
  <calcPr calcId="145621"/>
</workbook>
</file>

<file path=xl/calcChain.xml><?xml version="1.0" encoding="utf-8"?>
<calcChain xmlns="http://schemas.openxmlformats.org/spreadsheetml/2006/main">
  <c r="B11" i="14" l="1"/>
  <c r="B11" i="11" l="1"/>
  <c r="B14" i="8"/>
  <c r="B11" i="9"/>
  <c r="B12" i="7"/>
  <c r="B13" i="4"/>
  <c r="B13" i="3"/>
  <c r="B12" i="13"/>
  <c r="B17" i="2" l="1"/>
  <c r="B17" i="12" l="1"/>
  <c r="I6" i="1"/>
  <c r="I4" i="1"/>
  <c r="B13" i="11"/>
  <c r="B13" i="9"/>
</calcChain>
</file>

<file path=xl/sharedStrings.xml><?xml version="1.0" encoding="utf-8"?>
<sst xmlns="http://schemas.openxmlformats.org/spreadsheetml/2006/main" count="20" uniqueCount="13">
  <si>
    <t>PV</t>
  </si>
  <si>
    <t>FV</t>
  </si>
  <si>
    <t>PMT</t>
  </si>
  <si>
    <t xml:space="preserve">Monthly Payment </t>
  </si>
  <si>
    <t>monthly payment</t>
  </si>
  <si>
    <t xml:space="preserve">Annual percentage rate </t>
  </si>
  <si>
    <t>Effective annual rate</t>
  </si>
  <si>
    <t xml:space="preserve">Monthly </t>
  </si>
  <si>
    <t>Multiply by 12 and the answer</t>
  </si>
  <si>
    <t>=</t>
  </si>
  <si>
    <t>Gov. Bonds</t>
  </si>
  <si>
    <t>Inflation Rate</t>
  </si>
  <si>
    <t>Real 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</si>
</sst>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TL&quot;;[Red]\-#,##0.00\ &quot;TL&quot;"/>
  </numFmts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9" fontId="0" fillId="0" borderId="0" xfId="0" applyNumberFormat="1"/>
    <xf numFmtId="0" fontId="1" fillId="0" borderId="0" xfId="0" applyFont="1"/>
    <xf numFmtId="10" fontId="0" fillId="0" borderId="0" xfId="0" applyNumberFormat="1"/>
    <xf numFmtId="0" fontId="0" fillId="0" borderId="0" xfId="0" applyFont="1"/>
    <xf numFmtId="0" fontId="3" fillId="0" borderId="0" xfId="0" applyFont="1"/>
    <xf numFmtId="8" fontId="3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85723</xdr:rowOff>
    </xdr:from>
    <xdr:to>
      <xdr:col>5</xdr:col>
      <xdr:colOff>552450</xdr:colOff>
      <xdr:row>6</xdr:row>
      <xdr:rowOff>28574</xdr:rowOff>
    </xdr:to>
    <xdr:sp macro="" textlink="">
      <xdr:nvSpPr>
        <xdr:cNvPr id="2" name="Rectangle 1"/>
        <xdr:cNvSpPr/>
      </xdr:nvSpPr>
      <xdr:spPr>
        <a:xfrm>
          <a:off x="28575" y="85723"/>
          <a:ext cx="3790950" cy="108585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order to create an endowment, which pays $100,000 per year forever, how much money must be set aside today in the rate of interest is 10%?</a:t>
          </a:r>
          <a:endParaRPr lang="en-US" i="0">
            <a:effectLst/>
          </a:endParaRPr>
        </a:p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</xdr:row>
      <xdr:rowOff>76200</xdr:rowOff>
    </xdr:from>
    <xdr:to>
      <xdr:col>5</xdr:col>
      <xdr:colOff>238124</xdr:colOff>
      <xdr:row>3</xdr:row>
      <xdr:rowOff>104775</xdr:rowOff>
    </xdr:to>
    <xdr:sp macro="" textlink="">
      <xdr:nvSpPr>
        <xdr:cNvPr id="2" name="Rectangle 1"/>
        <xdr:cNvSpPr/>
      </xdr:nvSpPr>
      <xdr:spPr>
        <a:xfrm>
          <a:off x="114299" y="266700"/>
          <a:ext cx="4429125" cy="40957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Given a 6.50 % EAR what is the APR, given monthly compounding?</a:t>
          </a:r>
          <a:endParaRPr lang="en-US" i="0">
            <a:effectLst/>
          </a:endParaRPr>
        </a:p>
        <a:p>
          <a:pPr algn="l"/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10</xdr:row>
      <xdr:rowOff>14286</xdr:rowOff>
    </xdr:from>
    <xdr:ext cx="3829050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28575" y="966786"/>
              <a:ext cx="3829050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100" b="1" i="0">
                        <a:solidFill>
                          <a:srgbClr val="FF0000"/>
                        </a:solidFill>
                        <a:latin typeface="Cambria Math"/>
                      </a:rPr>
                      <m:t>𝐑𝐞𝐚𝐥</m:t>
                    </m:r>
                    <m:r>
                      <a:rPr lang="tr-TR" sz="1100" b="1" i="0">
                        <a:solidFill>
                          <a:srgbClr val="FF0000"/>
                        </a:solidFill>
                        <a:latin typeface="Cambria Math"/>
                      </a:rPr>
                      <m:t> </m:t>
                    </m:r>
                    <m:r>
                      <a:rPr lang="tr-TR" sz="1100" b="1" i="0">
                        <a:solidFill>
                          <a:srgbClr val="FF0000"/>
                        </a:solidFill>
                        <a:latin typeface="Cambria Math"/>
                      </a:rPr>
                      <m:t>𝐈𝐧𝐭𝐞𝐫𝐞𝐬𝐭</m:t>
                    </m:r>
                    <m:r>
                      <a:rPr lang="tr-TR" sz="1100" b="1" i="0">
                        <a:solidFill>
                          <a:srgbClr val="FF0000"/>
                        </a:solidFill>
                        <a:latin typeface="Cambria Math"/>
                      </a:rPr>
                      <m:t> </m:t>
                    </m:r>
                    <m:r>
                      <a:rPr lang="tr-TR" sz="1100" b="1" i="0">
                        <a:solidFill>
                          <a:srgbClr val="FF0000"/>
                        </a:solidFill>
                        <a:latin typeface="Cambria Math"/>
                      </a:rPr>
                      <m:t>𝐑𝐚𝐭𝐞</m:t>
                    </m:r>
                    <m:r>
                      <a:rPr lang="tr-TR" sz="1100" b="1" i="0">
                        <a:solidFill>
                          <a:srgbClr val="FF0000"/>
                        </a:solidFill>
                        <a:latin typeface="Cambria Math"/>
                      </a:rPr>
                      <m:t>=</m:t>
                    </m:r>
                    <m:d>
                      <m:dPr>
                        <m:ctrlPr>
                          <a:rPr lang="tr-TR" sz="1100" b="1" i="1">
                            <a:solidFill>
                              <a:srgbClr val="FF0000"/>
                            </a:solidFill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tr-TR" sz="1100" b="1" i="1">
                                <a:solidFill>
                                  <a:srgbClr val="FF0000"/>
                                </a:solidFill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tr-TR" sz="1100" b="1" i="0">
                                <a:solidFill>
                                  <a:srgbClr val="FF0000"/>
                                </a:solidFill>
                                <a:latin typeface="Cambria Math"/>
                              </a:rPr>
                              <m:t>𝟏</m:t>
                            </m:r>
                            <m:r>
                              <a:rPr lang="tr-TR" sz="1100" b="1" i="0">
                                <a:solidFill>
                                  <a:srgbClr val="FF0000"/>
                                </a:solidFill>
                                <a:latin typeface="Cambria Math"/>
                              </a:rPr>
                              <m:t>+</m:t>
                            </m:r>
                            <m:r>
                              <a:rPr lang="tr-TR" sz="1100" b="1" i="0">
                                <a:solidFill>
                                  <a:srgbClr val="FF0000"/>
                                </a:solidFill>
                                <a:latin typeface="Cambria Math"/>
                              </a:rPr>
                              <m:t>𝐍𝐨𝐦𝐢𝐧𝐚𝐥</m:t>
                            </m:r>
                            <m:r>
                              <a:rPr lang="tr-TR" sz="1100" b="1" i="0">
                                <a:solidFill>
                                  <a:srgbClr val="FF0000"/>
                                </a:solidFill>
                                <a:latin typeface="Cambria Math"/>
                              </a:rPr>
                              <m:t> </m:t>
                            </m:r>
                            <m:r>
                              <a:rPr lang="tr-TR" sz="1100" b="1" i="0">
                                <a:solidFill>
                                  <a:srgbClr val="FF0000"/>
                                </a:solidFill>
                                <a:latin typeface="Cambria Math"/>
                              </a:rPr>
                              <m:t>𝐈𝐧𝐭𝐞𝐫𝐞𝐬𝐭</m:t>
                            </m:r>
                            <m:r>
                              <a:rPr lang="tr-TR" sz="1100" b="1" i="0">
                                <a:solidFill>
                                  <a:srgbClr val="FF0000"/>
                                </a:solidFill>
                                <a:latin typeface="Cambria Math"/>
                              </a:rPr>
                              <m:t> </m:t>
                            </m:r>
                            <m:r>
                              <a:rPr lang="tr-TR" sz="1100" b="1" i="0">
                                <a:solidFill>
                                  <a:srgbClr val="FF0000"/>
                                </a:solidFill>
                                <a:latin typeface="Cambria Math"/>
                              </a:rPr>
                              <m:t>𝐑𝐚𝐭𝐞</m:t>
                            </m:r>
                          </m:num>
                          <m:den>
                            <m:r>
                              <a:rPr lang="tr-TR" sz="1100" b="1" i="0">
                                <a:solidFill>
                                  <a:srgbClr val="FF0000"/>
                                </a:solidFill>
                                <a:latin typeface="Cambria Math"/>
                              </a:rPr>
                              <m:t>𝟏</m:t>
                            </m:r>
                            <m:r>
                              <a:rPr lang="tr-TR" sz="1100" b="1" i="0">
                                <a:solidFill>
                                  <a:srgbClr val="FF0000"/>
                                </a:solidFill>
                                <a:latin typeface="Cambria Math"/>
                              </a:rPr>
                              <m:t>+</m:t>
                            </m:r>
                            <m:r>
                              <a:rPr lang="tr-TR" sz="1100" b="1" i="0">
                                <a:solidFill>
                                  <a:srgbClr val="FF0000"/>
                                </a:solidFill>
                                <a:latin typeface="Cambria Math"/>
                              </a:rPr>
                              <m:t>𝐈𝐧𝐟𝐥𝐚𝐭𝐢𝐨𝐧</m:t>
                            </m:r>
                            <m:r>
                              <a:rPr lang="tr-TR" sz="1100" b="1" i="0">
                                <a:solidFill>
                                  <a:srgbClr val="FF0000"/>
                                </a:solidFill>
                                <a:latin typeface="Cambria Math"/>
                              </a:rPr>
                              <m:t> </m:t>
                            </m:r>
                            <m:r>
                              <a:rPr lang="tr-TR" sz="1100" b="1" i="0">
                                <a:solidFill>
                                  <a:srgbClr val="FF0000"/>
                                </a:solidFill>
                                <a:latin typeface="Cambria Math"/>
                              </a:rPr>
                              <m:t>𝐑𝐚𝐭𝐞</m:t>
                            </m:r>
                          </m:den>
                        </m:f>
                      </m:e>
                    </m:d>
                    <m:r>
                      <a:rPr lang="tr-TR" sz="1100" b="1" i="0">
                        <a:solidFill>
                          <a:srgbClr val="FF0000"/>
                        </a:solidFill>
                        <a:latin typeface="Cambria Math"/>
                      </a:rPr>
                      <m:t>−</m:t>
                    </m:r>
                    <m:r>
                      <a:rPr lang="tr-TR" sz="1100" b="1" i="0">
                        <a:solidFill>
                          <a:srgbClr val="FF0000"/>
                        </a:solidFill>
                        <a:latin typeface="Cambria Math"/>
                      </a:rPr>
                      <m:t>𝟏</m:t>
                    </m:r>
                  </m:oMath>
                </m:oMathPara>
              </a14:m>
              <a:endParaRPr lang="en-US" sz="1100" b="1" i="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8575" y="966786"/>
              <a:ext cx="3829050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tr-TR" sz="1100" b="1" i="0">
                  <a:solidFill>
                    <a:srgbClr val="FF0000"/>
                  </a:solidFill>
                  <a:latin typeface="Cambria Math"/>
                </a:rPr>
                <a:t>𝐑𝐞𝐚𝐥 𝐈𝐧𝐭𝐞𝐫𝐞𝐬𝐭 𝐑𝐚𝐭𝐞=((𝟏+𝐍𝐨𝐦𝐢𝐧𝐚𝐥 𝐈𝐧𝐭𝐞𝐫𝐞𝐬𝐭 𝐑𝐚𝐭𝐞)/(𝟏+𝐈𝐧𝐟𝐥𝐚𝐭𝐢𝐨𝐧 𝐑𝐚𝐭𝐞))−𝟏</a:t>
              </a:r>
              <a:endParaRPr lang="en-US" sz="1100" b="1" i="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twoCellAnchor>
    <xdr:from>
      <xdr:col>0</xdr:col>
      <xdr:colOff>95249</xdr:colOff>
      <xdr:row>0</xdr:row>
      <xdr:rowOff>76201</xdr:rowOff>
    </xdr:from>
    <xdr:to>
      <xdr:col>5</xdr:col>
      <xdr:colOff>19050</xdr:colOff>
      <xdr:row>3</xdr:row>
      <xdr:rowOff>0</xdr:rowOff>
    </xdr:to>
    <xdr:sp macro="" textlink="">
      <xdr:nvSpPr>
        <xdr:cNvPr id="3" name="Rectangle 2"/>
        <xdr:cNvSpPr/>
      </xdr:nvSpPr>
      <xdr:spPr>
        <a:xfrm>
          <a:off x="95249" y="76201"/>
          <a:ext cx="3486151" cy="49529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the interest rate on one year govt. bonds is 6.0% and the inflation rate is 2.0%, what is the real interest rate?</a:t>
          </a:r>
          <a:endParaRPr lang="en-US" i="0">
            <a:effectLst/>
          </a:endParaRPr>
        </a:p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5</xdr:col>
      <xdr:colOff>0</xdr:colOff>
      <xdr:row>6</xdr:row>
      <xdr:rowOff>123825</xdr:rowOff>
    </xdr:to>
    <xdr:sp macro="" textlink="">
      <xdr:nvSpPr>
        <xdr:cNvPr id="2" name="Rectangle 1"/>
        <xdr:cNvSpPr/>
      </xdr:nvSpPr>
      <xdr:spPr>
        <a:xfrm>
          <a:off x="114300" y="161925"/>
          <a:ext cx="3895725" cy="11049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are purchasing a car. You are scheduled to make 3 annual installments of $8,000 per year. Given a rate of interest of 10%, what is the price you are paying for the car (i.e., what is the PV)?</a:t>
          </a:r>
          <a:endParaRPr lang="en-US" i="0">
            <a:effectLst/>
          </a:endParaRPr>
        </a:p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142875</xdr:rowOff>
    </xdr:from>
    <xdr:to>
      <xdr:col>5</xdr:col>
      <xdr:colOff>581026</xdr:colOff>
      <xdr:row>3</xdr:row>
      <xdr:rowOff>76200</xdr:rowOff>
    </xdr:to>
    <xdr:sp macro="" textlink="">
      <xdr:nvSpPr>
        <xdr:cNvPr id="2" name="Rectangle 1"/>
        <xdr:cNvSpPr/>
      </xdr:nvSpPr>
      <xdr:spPr>
        <a:xfrm>
          <a:off x="85726" y="142875"/>
          <a:ext cx="3695700" cy="5048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plan to save $3,000 every year for 4 years. Given an 8% rate of interest, what will be the FV of your account? </a:t>
          </a:r>
          <a:endParaRPr lang="en-US" i="0">
            <a:effectLst/>
          </a:endParaRPr>
        </a:p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161925</xdr:rowOff>
    </xdr:from>
    <xdr:to>
      <xdr:col>5</xdr:col>
      <xdr:colOff>352425</xdr:colOff>
      <xdr:row>5</xdr:row>
      <xdr:rowOff>104775</xdr:rowOff>
    </xdr:to>
    <xdr:sp macro="" textlink="">
      <xdr:nvSpPr>
        <xdr:cNvPr id="2" name="Rectangle 1"/>
        <xdr:cNvSpPr/>
      </xdr:nvSpPr>
      <xdr:spPr>
        <a:xfrm>
          <a:off x="76200" y="161925"/>
          <a:ext cx="3543300" cy="8953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are purchasing a home and are scheduled to make 30 annual installments of $10,000 per year. Given an interest rate of 5%, what is the price you are paying for the house (i.e. what is the present value)?</a:t>
          </a:r>
          <a:endParaRPr lang="en-US" i="0">
            <a:effectLst/>
          </a:endParaRPr>
        </a:p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171451</xdr:rowOff>
    </xdr:from>
    <xdr:to>
      <xdr:col>6</xdr:col>
      <xdr:colOff>219075</xdr:colOff>
      <xdr:row>4</xdr:row>
      <xdr:rowOff>133351</xdr:rowOff>
    </xdr:to>
    <xdr:sp macro="" textlink="">
      <xdr:nvSpPr>
        <xdr:cNvPr id="2" name="Rectangle 1"/>
        <xdr:cNvSpPr/>
      </xdr:nvSpPr>
      <xdr:spPr>
        <a:xfrm>
          <a:off x="123825" y="171451"/>
          <a:ext cx="3781425" cy="7239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plan to save for 50 years and then retire. Given a 10% rate of interest, if you desire to have $500,000 at retirement, how much must you save each year? </a:t>
          </a:r>
          <a:endParaRPr lang="en-US" i="0">
            <a:effectLst/>
          </a:endParaRPr>
        </a:p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114301</xdr:rowOff>
    </xdr:from>
    <xdr:to>
      <xdr:col>5</xdr:col>
      <xdr:colOff>19051</xdr:colOff>
      <xdr:row>4</xdr:row>
      <xdr:rowOff>38101</xdr:rowOff>
    </xdr:to>
    <xdr:sp macro="" textlink="">
      <xdr:nvSpPr>
        <xdr:cNvPr id="2" name="Rectangle 1"/>
        <xdr:cNvSpPr/>
      </xdr:nvSpPr>
      <xdr:spPr>
        <a:xfrm>
          <a:off x="85726" y="114301"/>
          <a:ext cx="3200400" cy="6858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Suppose you invest $429.59 annually at the beginning of each year at 10% interest. After 50 years, how much would your investment be worth?</a:t>
          </a:r>
          <a:endParaRPr lang="en-US" i="0">
            <a:effectLst/>
          </a:endParaRPr>
        </a:p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104775</xdr:rowOff>
    </xdr:from>
    <xdr:to>
      <xdr:col>6</xdr:col>
      <xdr:colOff>219075</xdr:colOff>
      <xdr:row>5</xdr:row>
      <xdr:rowOff>0</xdr:rowOff>
    </xdr:to>
    <xdr:sp macro="" textlink="">
      <xdr:nvSpPr>
        <xdr:cNvPr id="2" name="Rectangle 1"/>
        <xdr:cNvSpPr/>
      </xdr:nvSpPr>
      <xdr:spPr>
        <a:xfrm>
          <a:off x="142875" y="104775"/>
          <a:ext cx="3886200" cy="8477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are purchasing a car. You are scheduled to make 3 annual installments of $8,000 per year. Given a rate of interest of 10%, what is the price you are paying for the car (i.e. what is the PV)?</a:t>
          </a:r>
          <a:endParaRPr lang="en-US" i="0">
            <a:effectLst/>
          </a:endParaRPr>
        </a:p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180975</xdr:rowOff>
    </xdr:from>
    <xdr:to>
      <xdr:col>6</xdr:col>
      <xdr:colOff>161925</xdr:colOff>
      <xdr:row>5</xdr:row>
      <xdr:rowOff>28575</xdr:rowOff>
    </xdr:to>
    <xdr:sp macro="" textlink="">
      <xdr:nvSpPr>
        <xdr:cNvPr id="2" name="Rectangle 1"/>
        <xdr:cNvSpPr/>
      </xdr:nvSpPr>
      <xdr:spPr>
        <a:xfrm>
          <a:off x="57150" y="180975"/>
          <a:ext cx="4362450" cy="8001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are taking out a mortgage for $100,000. You will pay it back over 30 years paying 1% per month. What is your monthly payment?</a:t>
          </a:r>
          <a:endParaRPr lang="en-US" i="0">
            <a:effectLst/>
          </a:endParaRPr>
        </a:p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</xdr:row>
      <xdr:rowOff>57150</xdr:rowOff>
    </xdr:from>
    <xdr:to>
      <xdr:col>4</xdr:col>
      <xdr:colOff>476250</xdr:colOff>
      <xdr:row>4</xdr:row>
      <xdr:rowOff>142875</xdr:rowOff>
    </xdr:to>
    <xdr:sp macro="" textlink="">
      <xdr:nvSpPr>
        <xdr:cNvPr id="2" name="Rectangle 1"/>
        <xdr:cNvSpPr/>
      </xdr:nvSpPr>
      <xdr:spPr>
        <a:xfrm>
          <a:off x="95249" y="247650"/>
          <a:ext cx="3714751" cy="6572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Given a monthly rate of 1%, what is the Effective Annual Rate(EAR)? What is the Annual Percentage Rate (APR)?</a:t>
          </a:r>
          <a:endParaRPr lang="en-US" i="0">
            <a:effectLst/>
          </a:endParaRPr>
        </a:p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I6"/>
  <sheetViews>
    <sheetView workbookViewId="0">
      <selection activeCell="I11" sqref="I11"/>
    </sheetView>
  </sheetViews>
  <sheetFormatPr defaultRowHeight="15" x14ac:dyDescent="0.25"/>
  <cols>
    <col min="2" max="2" width="12.42578125" bestFit="1" customWidth="1"/>
    <col min="9" max="10" width="12.42578125" bestFit="1" customWidth="1"/>
  </cols>
  <sheetData>
    <row r="1" spans="8:9" x14ac:dyDescent="0.25">
      <c r="H1">
        <v>100000</v>
      </c>
    </row>
    <row r="2" spans="8:9" x14ac:dyDescent="0.25">
      <c r="H2" s="1">
        <v>0.1</v>
      </c>
    </row>
    <row r="4" spans="8:9" x14ac:dyDescent="0.25">
      <c r="H4" s="8" t="s">
        <v>9</v>
      </c>
      <c r="I4" s="5">
        <f>100000/10%</f>
        <v>1000000</v>
      </c>
    </row>
    <row r="5" spans="8:9" x14ac:dyDescent="0.25">
      <c r="H5" s="5"/>
      <c r="I5" s="5"/>
    </row>
    <row r="6" spans="8:9" x14ac:dyDescent="0.25">
      <c r="H6" s="5" t="s">
        <v>0</v>
      </c>
      <c r="I6" s="6">
        <f>PV(10%,3,,-1000000)</f>
        <v>751314.80090157758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13"/>
  <sheetViews>
    <sheetView workbookViewId="0">
      <selection activeCell="B13" sqref="B13"/>
    </sheetView>
  </sheetViews>
  <sheetFormatPr defaultRowHeight="15" x14ac:dyDescent="0.25"/>
  <cols>
    <col min="1" max="1" width="28" bestFit="1" customWidth="1"/>
  </cols>
  <sheetData>
    <row r="7" spans="1:2" x14ac:dyDescent="0.25">
      <c r="A7" s="4" t="s">
        <v>6</v>
      </c>
      <c r="B7" s="3">
        <v>6.5000000000000002E-2</v>
      </c>
    </row>
    <row r="8" spans="1:2" x14ac:dyDescent="0.25">
      <c r="A8" t="s">
        <v>7</v>
      </c>
    </row>
    <row r="11" spans="1:2" x14ac:dyDescent="0.25">
      <c r="A11" s="5" t="s">
        <v>5</v>
      </c>
      <c r="B11" s="9">
        <f>RATE(12,0,-1,1.065)</f>
        <v>5.261694276872968E-3</v>
      </c>
    </row>
    <row r="12" spans="1:2" x14ac:dyDescent="0.25">
      <c r="A12" s="7"/>
      <c r="B12" s="7"/>
    </row>
    <row r="13" spans="1:2" x14ac:dyDescent="0.25">
      <c r="A13" s="5" t="s">
        <v>8</v>
      </c>
      <c r="B13" s="5">
        <f>B11*12</f>
        <v>6.3140331322475624E-2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7"/>
  <sheetViews>
    <sheetView workbookViewId="0">
      <selection activeCell="K5" sqref="K5"/>
    </sheetView>
  </sheetViews>
  <sheetFormatPr defaultRowHeight="15" x14ac:dyDescent="0.25"/>
  <cols>
    <col min="1" max="1" width="16.85546875" bestFit="1" customWidth="1"/>
  </cols>
  <sheetData>
    <row r="6" spans="1:2" x14ac:dyDescent="0.25">
      <c r="A6" t="s">
        <v>10</v>
      </c>
      <c r="B6" s="3">
        <v>0.06</v>
      </c>
    </row>
    <row r="7" spans="1:2" x14ac:dyDescent="0.25">
      <c r="A7" t="s">
        <v>11</v>
      </c>
      <c r="B7" s="3">
        <v>0.02</v>
      </c>
    </row>
    <row r="17" spans="1:2" x14ac:dyDescent="0.25">
      <c r="A17" s="5" t="s">
        <v>12</v>
      </c>
      <c r="B17" s="5">
        <f>((1+B6)/(1+B7))-1</f>
        <v>3.9215686274509887E-2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D17"/>
  <sheetViews>
    <sheetView workbookViewId="0">
      <selection activeCell="D17" sqref="D17"/>
    </sheetView>
  </sheetViews>
  <sheetFormatPr defaultRowHeight="15" x14ac:dyDescent="0.25"/>
  <cols>
    <col min="2" max="2" width="12.140625" bestFit="1" customWidth="1"/>
    <col min="8" max="8" width="12.140625" bestFit="1" customWidth="1"/>
  </cols>
  <sheetData>
    <row r="10" spans="1:4" x14ac:dyDescent="0.25">
      <c r="A10">
        <v>1</v>
      </c>
      <c r="B10">
        <v>8000</v>
      </c>
    </row>
    <row r="11" spans="1:4" x14ac:dyDescent="0.25">
      <c r="A11">
        <v>2</v>
      </c>
      <c r="B11">
        <v>8000</v>
      </c>
    </row>
    <row r="12" spans="1:4" x14ac:dyDescent="0.25">
      <c r="A12">
        <v>3</v>
      </c>
      <c r="B12">
        <v>8000</v>
      </c>
    </row>
    <row r="13" spans="1:4" x14ac:dyDescent="0.25">
      <c r="D13" s="2"/>
    </row>
    <row r="14" spans="1:4" x14ac:dyDescent="0.25">
      <c r="B14" s="1">
        <v>0.1</v>
      </c>
    </row>
    <row r="17" spans="1:2" x14ac:dyDescent="0.25">
      <c r="A17" s="5" t="s">
        <v>0</v>
      </c>
      <c r="B17" s="6">
        <f>PV(10%,3,8000)</f>
        <v>-19894.815927873799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F5" sqref="F5"/>
    </sheetView>
  </sheetViews>
  <sheetFormatPr defaultRowHeight="15" x14ac:dyDescent="0.25"/>
  <cols>
    <col min="2" max="2" width="11.42578125" bestFit="1" customWidth="1"/>
  </cols>
  <sheetData>
    <row r="6" spans="1:2" x14ac:dyDescent="0.25">
      <c r="A6">
        <v>1</v>
      </c>
      <c r="B6">
        <v>3000</v>
      </c>
    </row>
    <row r="7" spans="1:2" x14ac:dyDescent="0.25">
      <c r="A7">
        <v>2</v>
      </c>
      <c r="B7">
        <v>3000</v>
      </c>
    </row>
    <row r="8" spans="1:2" x14ac:dyDescent="0.25">
      <c r="A8">
        <v>3</v>
      </c>
      <c r="B8">
        <v>3000</v>
      </c>
    </row>
    <row r="9" spans="1:2" x14ac:dyDescent="0.25">
      <c r="A9">
        <v>4</v>
      </c>
      <c r="B9">
        <v>3000</v>
      </c>
    </row>
    <row r="11" spans="1:2" x14ac:dyDescent="0.25">
      <c r="B11" s="1">
        <v>0.08</v>
      </c>
    </row>
    <row r="13" spans="1:2" x14ac:dyDescent="0.25">
      <c r="A13" s="5" t="s">
        <v>1</v>
      </c>
      <c r="B13" s="6">
        <f>FV(8%,4,-3000)</f>
        <v>13518.33600000001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13"/>
  <sheetViews>
    <sheetView workbookViewId="0">
      <selection activeCell="J7" sqref="J7"/>
    </sheetView>
  </sheetViews>
  <sheetFormatPr defaultRowHeight="15" x14ac:dyDescent="0.25"/>
  <cols>
    <col min="2" max="2" width="12.42578125" bestFit="1" customWidth="1"/>
  </cols>
  <sheetData>
    <row r="9" spans="1:2" x14ac:dyDescent="0.25">
      <c r="A9">
        <v>10000</v>
      </c>
    </row>
    <row r="10" spans="1:2" x14ac:dyDescent="0.25">
      <c r="A10">
        <v>30</v>
      </c>
    </row>
    <row r="11" spans="1:2" x14ac:dyDescent="0.25">
      <c r="A11" s="1">
        <v>0.05</v>
      </c>
    </row>
    <row r="13" spans="1:2" x14ac:dyDescent="0.25">
      <c r="A13" s="5" t="s">
        <v>0</v>
      </c>
      <c r="B13" s="6">
        <f>PV(5%,30,-10000)</f>
        <v>153724.51026882837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12"/>
  <sheetViews>
    <sheetView workbookViewId="0">
      <selection activeCell="E10" sqref="E10"/>
    </sheetView>
  </sheetViews>
  <sheetFormatPr defaultRowHeight="15" x14ac:dyDescent="0.25"/>
  <cols>
    <col min="2" max="2" width="9.5703125" bestFit="1" customWidth="1"/>
  </cols>
  <sheetData>
    <row r="8" spans="1:2" x14ac:dyDescent="0.25">
      <c r="A8">
        <v>500000</v>
      </c>
    </row>
    <row r="9" spans="1:2" x14ac:dyDescent="0.25">
      <c r="A9">
        <v>50</v>
      </c>
    </row>
    <row r="10" spans="1:2" x14ac:dyDescent="0.25">
      <c r="A10" s="1">
        <v>0.1</v>
      </c>
    </row>
    <row r="12" spans="1:2" x14ac:dyDescent="0.25">
      <c r="A12" s="5" t="s">
        <v>2</v>
      </c>
      <c r="B12" s="6">
        <f>PMT(10%,50,,500000)</f>
        <v>-429.58702305997724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11"/>
  <sheetViews>
    <sheetView workbookViewId="0">
      <selection activeCell="E22" sqref="E22"/>
    </sheetView>
  </sheetViews>
  <sheetFormatPr defaultRowHeight="15" x14ac:dyDescent="0.25"/>
  <cols>
    <col min="2" max="2" width="12.42578125" bestFit="1" customWidth="1"/>
  </cols>
  <sheetData>
    <row r="7" spans="1:2" x14ac:dyDescent="0.25">
      <c r="A7">
        <v>429.59</v>
      </c>
    </row>
    <row r="8" spans="1:2" x14ac:dyDescent="0.25">
      <c r="A8">
        <v>50</v>
      </c>
    </row>
    <row r="9" spans="1:2" x14ac:dyDescent="0.25">
      <c r="A9" s="1">
        <v>0.1</v>
      </c>
    </row>
    <row r="11" spans="1:2" x14ac:dyDescent="0.25">
      <c r="A11" s="5" t="s">
        <v>1</v>
      </c>
      <c r="B11" s="6">
        <f>FV(10%,50,-429.59,,1)</f>
        <v>550003.81137447327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12"/>
  <sheetViews>
    <sheetView tabSelected="1" workbookViewId="0">
      <selection activeCell="I11" sqref="I11"/>
    </sheetView>
  </sheetViews>
  <sheetFormatPr defaultRowHeight="15" x14ac:dyDescent="0.25"/>
  <cols>
    <col min="2" max="2" width="11.42578125" bestFit="1" customWidth="1"/>
  </cols>
  <sheetData>
    <row r="8" spans="1:2" x14ac:dyDescent="0.25">
      <c r="A8">
        <v>8000</v>
      </c>
    </row>
    <row r="9" spans="1:2" x14ac:dyDescent="0.25">
      <c r="A9">
        <v>3</v>
      </c>
    </row>
    <row r="10" spans="1:2" x14ac:dyDescent="0.25">
      <c r="A10" s="1">
        <v>0.1</v>
      </c>
    </row>
    <row r="12" spans="1:2" x14ac:dyDescent="0.25">
      <c r="A12" s="5" t="s">
        <v>0</v>
      </c>
      <c r="B12" s="6">
        <f>PV(10%,3,-8000)</f>
        <v>19894.815927873799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14"/>
  <sheetViews>
    <sheetView workbookViewId="0">
      <selection activeCell="I13" sqref="I13"/>
    </sheetView>
  </sheetViews>
  <sheetFormatPr defaultRowHeight="15" x14ac:dyDescent="0.25"/>
  <cols>
    <col min="1" max="1" width="16.85546875" bestFit="1" customWidth="1"/>
    <col min="2" max="2" width="10.42578125" bestFit="1" customWidth="1"/>
  </cols>
  <sheetData>
    <row r="8" spans="1:2" x14ac:dyDescent="0.25">
      <c r="A8">
        <v>100000</v>
      </c>
    </row>
    <row r="9" spans="1:2" x14ac:dyDescent="0.25">
      <c r="A9">
        <v>30</v>
      </c>
    </row>
    <row r="10" spans="1:2" x14ac:dyDescent="0.25">
      <c r="A10" s="1">
        <v>0.01</v>
      </c>
    </row>
    <row r="11" spans="1:2" x14ac:dyDescent="0.25">
      <c r="A11" t="s">
        <v>3</v>
      </c>
    </row>
    <row r="14" spans="1:2" x14ac:dyDescent="0.25">
      <c r="A14" s="5" t="s">
        <v>2</v>
      </c>
      <c r="B14" s="6">
        <f>PMT(1%,30*12,-100000)</f>
        <v>1028.6125969255042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13"/>
  <sheetViews>
    <sheetView workbookViewId="0">
      <selection activeCell="B11" sqref="B11"/>
    </sheetView>
  </sheetViews>
  <sheetFormatPr defaultRowHeight="15" x14ac:dyDescent="0.25"/>
  <cols>
    <col min="1" max="1" width="22.5703125" bestFit="1" customWidth="1"/>
  </cols>
  <sheetData>
    <row r="8" spans="1:2" x14ac:dyDescent="0.25">
      <c r="A8" s="1">
        <v>0.01</v>
      </c>
    </row>
    <row r="9" spans="1:2" x14ac:dyDescent="0.25">
      <c r="A9" t="s">
        <v>4</v>
      </c>
    </row>
    <row r="11" spans="1:2" x14ac:dyDescent="0.25">
      <c r="A11" s="5" t="s">
        <v>6</v>
      </c>
      <c r="B11" s="5">
        <f>EFFECT(1%*12,12)</f>
        <v>0.12682503013196977</v>
      </c>
    </row>
    <row r="12" spans="1:2" x14ac:dyDescent="0.25">
      <c r="A12" s="5"/>
      <c r="B12" s="7"/>
    </row>
    <row r="13" spans="1:2" x14ac:dyDescent="0.25">
      <c r="A13" s="5" t="s">
        <v>5</v>
      </c>
      <c r="B13" s="5">
        <f>1%*12</f>
        <v>0.12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Gözde Elbir</dc:creator>
  <cp:lastModifiedBy>Gözde Elbir</cp:lastModifiedBy>
  <dcterms:created xsi:type="dcterms:W3CDTF">2019-11-20T05:48:34Z</dcterms:created>
  <dcterms:modified xsi:type="dcterms:W3CDTF">2019-12-04T13:13:04Z</dcterms:modified>
</cp:coreProperties>
</file>